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Invoice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43324"/>
      <sz val="18"/>
    </font>
    <font>
      <name val="Calibri"/>
      <i val="1"/>
      <color rgb="005B6B64"/>
      <sz val="9"/>
    </font>
    <font>
      <name val="Calibri"/>
      <b val="1"/>
      <color rgb="00043324"/>
      <sz val="11"/>
    </font>
    <font>
      <name val="Calibri"/>
      <b val="1"/>
      <color rgb="00043324"/>
      <sz val="10"/>
    </font>
    <font>
      <name val="Calibri"/>
      <color rgb="00000000"/>
      <sz val="10"/>
    </font>
    <font>
      <name val="Calibri"/>
      <b val="1"/>
      <color rgb="00FFFFFF"/>
      <sz val="10"/>
    </font>
    <font>
      <name val="Calibri"/>
      <b val="1"/>
      <color rgb="00043324"/>
      <sz val="12"/>
    </font>
    <font>
      <name val="Calibri"/>
      <b val="1"/>
      <color rgb="00B45309"/>
      <sz val="10"/>
    </font>
  </fonts>
  <fills count="4">
    <fill>
      <patternFill/>
    </fill>
    <fill>
      <patternFill patternType="gray125"/>
    </fill>
    <fill>
      <patternFill patternType="solid">
        <fgColor rgb="00FFF6E5"/>
      </patternFill>
    </fill>
    <fill>
      <patternFill patternType="solid">
        <fgColor rgb="00043324"/>
      </patternFill>
    </fill>
  </fills>
  <borders count="3">
    <border>
      <left/>
      <right/>
      <top/>
      <bottom/>
      <diagonal/>
    </border>
    <border>
      <bottom style="thin">
        <color rgb="00C9D3CE"/>
      </bottom>
    </border>
    <border>
      <top style="medium">
        <color rgb="00043324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2" borderId="1" applyAlignment="1" pivotButton="0" quotePrefix="0" xfId="0">
      <alignment vertical="top" wrapText="1"/>
    </xf>
    <xf numFmtId="0" fontId="6" fillId="3" borderId="0" pivotButton="0" quotePrefix="0" xfId="0"/>
    <xf numFmtId="0" fontId="6" fillId="3" borderId="0" applyAlignment="1" pivotButton="0" quotePrefix="0" xfId="0">
      <alignment horizontal="right" vertical="top"/>
    </xf>
    <xf numFmtId="0" fontId="5" fillId="2" borderId="1" applyAlignment="1" pivotButton="0" quotePrefix="0" xfId="0">
      <alignment horizontal="right" vertical="top"/>
    </xf>
    <xf numFmtId="164" fontId="5" fillId="2" borderId="1" applyAlignment="1" pivotButton="0" quotePrefix="0" xfId="0">
      <alignment horizontal="right" vertical="top"/>
    </xf>
    <xf numFmtId="164" fontId="5" fillId="0" borderId="1" applyAlignment="1" pivotButton="0" quotePrefix="0" xfId="0">
      <alignment horizontal="right" vertical="top"/>
    </xf>
    <xf numFmtId="165" fontId="5" fillId="2" borderId="1" applyAlignment="1" pivotButton="0" quotePrefix="0" xfId="0">
      <alignment horizontal="right" vertical="top"/>
    </xf>
    <xf numFmtId="0" fontId="7" fillId="0" borderId="2" pivotButton="0" quotePrefix="0" xfId="0"/>
    <xf numFmtId="164" fontId="7" fillId="0" borderId="2" applyAlignment="1" pivotButton="0" quotePrefix="0" xfId="0">
      <alignment horizontal="right" vertical="top"/>
    </xf>
    <xf numFmtId="0" fontId="4" fillId="0" borderId="0" pivotButton="0" quotePrefix="0" xfId="0"/>
    <xf numFmtId="0" fontId="8" fillId="0" borderId="0" pivotButton="0" quotePrefix="0" xfId="0"/>
    <xf numFmtId="0" fontId="5" fillId="2" borderId="1" pivotButton="0" quotePrefix="0" xfId="0"/>
    <xf numFmtId="164" fontId="5" fillId="2" borderId="1" pivotButton="0" quotePrefix="0" xfId="0"/>
    <xf numFmtId="0" fontId="5" fillId="0" borderId="1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Tree service invoice</t>
        </is>
      </c>
    </row>
    <row r="2">
      <c r="A2" s="2" t="inlineStr">
        <is>
          <t>Fill in the orange cells. Totals work out on their own. Dropdowns: unit and payment terms.</t>
        </is>
      </c>
    </row>
    <row r="4">
      <c r="A4" s="3" t="inlineStr">
        <is>
          <t>FROM</t>
        </is>
      </c>
      <c r="B4" s="4" t="n"/>
      <c r="C4" s="4" t="n"/>
      <c r="D4" s="4" t="n"/>
      <c r="E4" s="4" t="n"/>
    </row>
    <row r="5">
      <c r="A5" s="5" t="inlineStr">
        <is>
          <t>Business</t>
        </is>
      </c>
      <c r="B5" s="6" t="inlineStr"/>
      <c r="C5" s="4" t="n"/>
      <c r="D5" s="4" t="n"/>
      <c r="E5" s="4" t="n"/>
    </row>
    <row r="6">
      <c r="A6" s="5" t="inlineStr">
        <is>
          <t>Address</t>
        </is>
      </c>
      <c r="B6" s="6" t="inlineStr"/>
      <c r="C6" s="4" t="n"/>
      <c r="D6" s="4" t="n"/>
      <c r="E6" s="4" t="n"/>
    </row>
    <row r="7">
      <c r="A7" s="5" t="inlineStr">
        <is>
          <t>Phone, email</t>
        </is>
      </c>
      <c r="B7" s="6" t="inlineStr"/>
      <c r="C7" s="4" t="n"/>
      <c r="D7" s="4" t="n"/>
      <c r="E7" s="4" t="n"/>
    </row>
    <row r="8">
      <c r="A8" s="5" t="inlineStr">
        <is>
          <t>License / ISA no.</t>
        </is>
      </c>
      <c r="B8" s="6" t="inlineStr"/>
      <c r="C8" s="4" t="n"/>
      <c r="D8" s="4" t="n"/>
      <c r="E8" s="4" t="n"/>
    </row>
    <row r="9">
      <c r="A9" s="5" t="inlineStr">
        <is>
          <t>Tax ID (if you charge sales tax)</t>
        </is>
      </c>
      <c r="B9" s="6" t="inlineStr"/>
      <c r="C9" s="4" t="n"/>
      <c r="D9" s="4" t="n"/>
      <c r="E9" s="4" t="n"/>
    </row>
    <row r="11">
      <c r="A11" s="3" t="inlineStr">
        <is>
          <t>BILL TO</t>
        </is>
      </c>
      <c r="B11" s="4" t="n"/>
      <c r="C11" s="4" t="n"/>
      <c r="D11" s="4" t="n"/>
      <c r="E11" s="4" t="n"/>
    </row>
    <row r="12">
      <c r="A12" s="5" t="inlineStr">
        <is>
          <t>Customer</t>
        </is>
      </c>
      <c r="B12" s="6" t="inlineStr"/>
      <c r="C12" s="4" t="n"/>
      <c r="D12" s="4" t="n"/>
      <c r="E12" s="4" t="n"/>
    </row>
    <row r="13">
      <c r="A13" s="5" t="inlineStr">
        <is>
          <t>Billing address</t>
        </is>
      </c>
      <c r="B13" s="6" t="inlineStr"/>
      <c r="C13" s="4" t="n"/>
      <c r="D13" s="4" t="n"/>
      <c r="E13" s="4" t="n"/>
    </row>
    <row r="14">
      <c r="A14" s="5" t="inlineStr">
        <is>
          <t>Job address (if different)</t>
        </is>
      </c>
      <c r="B14" s="6" t="inlineStr"/>
      <c r="C14" s="4" t="n"/>
      <c r="D14" s="4" t="n"/>
      <c r="E14" s="4" t="n"/>
    </row>
    <row r="15">
      <c r="A15" s="5" t="inlineStr">
        <is>
          <t>Customer phone, email</t>
        </is>
      </c>
      <c r="B15" s="6" t="inlineStr"/>
      <c r="C15" s="4" t="n"/>
      <c r="D15" s="4" t="n"/>
      <c r="E15" s="4" t="n"/>
    </row>
    <row r="17">
      <c r="A17" s="3" t="inlineStr">
        <is>
          <t>INVOICE</t>
        </is>
      </c>
      <c r="B17" s="4" t="n"/>
      <c r="C17" s="4" t="n"/>
      <c r="D17" s="4" t="n"/>
      <c r="E17" s="4" t="n"/>
    </row>
    <row r="18">
      <c r="A18" s="5" t="inlineStr">
        <is>
          <t>Invoice no.</t>
        </is>
      </c>
      <c r="B18" s="6" t="inlineStr"/>
      <c r="C18" s="4" t="n"/>
      <c r="D18" s="4" t="n"/>
      <c r="E18" s="4" t="n"/>
    </row>
    <row r="19">
      <c r="A19" s="5" t="inlineStr">
        <is>
          <t>Invoice date</t>
        </is>
      </c>
      <c r="B19" s="6" t="inlineStr"/>
      <c r="C19" s="4" t="n"/>
      <c r="D19" s="4" t="n"/>
      <c r="E19" s="4" t="n"/>
    </row>
    <row r="20">
      <c r="A20" s="5" t="inlineStr">
        <is>
          <t>Job completed on</t>
        </is>
      </c>
      <c r="B20" s="6" t="inlineStr"/>
      <c r="C20" s="4" t="n"/>
      <c r="D20" s="4" t="n"/>
      <c r="E20" s="4" t="n"/>
    </row>
    <row r="21">
      <c r="A21" s="5" t="inlineStr">
        <is>
          <t>Estimate no. this invoice refers to</t>
        </is>
      </c>
      <c r="B21" s="6" t="inlineStr"/>
      <c r="C21" s="4" t="n"/>
      <c r="D21" s="4" t="n"/>
      <c r="E21" s="4" t="n"/>
    </row>
    <row r="22">
      <c r="A22" s="5" t="inlineStr">
        <is>
          <t>Payment terms</t>
        </is>
      </c>
      <c r="B22" s="6" t="inlineStr"/>
      <c r="C22" s="4" t="n"/>
      <c r="D22" s="4" t="n"/>
      <c r="E22" s="4" t="n"/>
    </row>
    <row r="23">
      <c r="A23" s="5" t="inlineStr">
        <is>
          <t>Due date</t>
        </is>
      </c>
      <c r="B23" s="6" t="inlineStr"/>
      <c r="C23" s="4" t="n"/>
      <c r="D23" s="4" t="n"/>
      <c r="E23" s="4" t="n"/>
    </row>
    <row r="25">
      <c r="A25" s="3" t="inlineStr">
        <is>
          <t>WORK DONE</t>
        </is>
      </c>
      <c r="B25" s="4" t="n"/>
      <c r="C25" s="4" t="n"/>
      <c r="D25" s="4" t="n"/>
      <c r="E25" s="4" t="n"/>
    </row>
    <row r="26">
      <c r="A26" s="7" t="inlineStr">
        <is>
          <t>Work</t>
        </is>
      </c>
      <c r="B26" s="8" t="inlineStr">
        <is>
          <t>Qty</t>
        </is>
      </c>
      <c r="C26" s="8" t="inlineStr">
        <is>
          <t>Unit</t>
        </is>
      </c>
      <c r="D26" s="8" t="inlineStr">
        <is>
          <t>Unit price</t>
        </is>
      </c>
      <c r="E26" s="8" t="inlineStr">
        <is>
          <t>Line total</t>
        </is>
      </c>
    </row>
    <row r="27">
      <c r="A27" s="6" t="inlineStr">
        <is>
          <t>Remove tree: climb and rig</t>
        </is>
      </c>
      <c r="B27" s="9" t="n"/>
      <c r="C27" s="9" t="n"/>
      <c r="D27" s="10" t="n"/>
      <c r="E27" s="11">
        <f>IF(AND(B27&lt;&gt;"",D27&lt;&gt;""),B27*D27,0)</f>
        <v/>
      </c>
    </row>
    <row r="28">
      <c r="A28" s="6" t="inlineStr">
        <is>
          <t>Crane or bucket truck</t>
        </is>
      </c>
      <c r="B28" s="9" t="n"/>
      <c r="C28" s="9" t="n"/>
      <c r="D28" s="10" t="n"/>
      <c r="E28" s="11">
        <f>IF(AND(B28&lt;&gt;"",D28&lt;&gt;""),B28*D28,0)</f>
        <v/>
      </c>
    </row>
    <row r="29">
      <c r="A29" s="6" t="inlineStr">
        <is>
          <t>Chip brush and haul away</t>
        </is>
      </c>
      <c r="B29" s="9" t="n"/>
      <c r="C29" s="9" t="n"/>
      <c r="D29" s="10" t="n"/>
      <c r="E29" s="11">
        <f>IF(AND(B29&lt;&gt;"",D29&lt;&gt;""),B29*D29,0)</f>
        <v/>
      </c>
    </row>
    <row r="30">
      <c r="A30" s="6" t="inlineStr">
        <is>
          <t>Haul away logs</t>
        </is>
      </c>
      <c r="B30" s="9" t="n"/>
      <c r="C30" s="9" t="n"/>
      <c r="D30" s="10" t="n"/>
      <c r="E30" s="11">
        <f>IF(AND(B30&lt;&gt;"",D30&lt;&gt;""),B30*D30,0)</f>
        <v/>
      </c>
    </row>
    <row r="31">
      <c r="A31" s="6" t="inlineStr">
        <is>
          <t>Grind stump</t>
        </is>
      </c>
      <c r="B31" s="9" t="n"/>
      <c r="C31" s="9" t="n"/>
      <c r="D31" s="10" t="n"/>
      <c r="E31" s="11">
        <f>IF(AND(B31&lt;&gt;"",D31&lt;&gt;""),B31*D31,0)</f>
        <v/>
      </c>
    </row>
    <row r="32">
      <c r="A32" s="6" t="inlineStr">
        <is>
          <t>Cleanup, rake and blow</t>
        </is>
      </c>
      <c r="B32" s="9" t="n"/>
      <c r="C32" s="9" t="n"/>
      <c r="D32" s="10" t="n"/>
      <c r="E32" s="11">
        <f>IF(AND(B32&lt;&gt;"",D32&lt;&gt;""),B32*D32,0)</f>
        <v/>
      </c>
    </row>
    <row r="33">
      <c r="A33" s="6" t="inlineStr">
        <is>
          <t>Permit or other fee</t>
        </is>
      </c>
      <c r="B33" s="9" t="n"/>
      <c r="C33" s="9" t="n"/>
      <c r="D33" s="10" t="n"/>
      <c r="E33" s="11">
        <f>IF(AND(B33&lt;&gt;"",D33&lt;&gt;""),B33*D33,0)</f>
        <v/>
      </c>
    </row>
    <row r="34">
      <c r="A34" s="6" t="inlineStr"/>
      <c r="B34" s="9" t="n"/>
      <c r="C34" s="9" t="n"/>
      <c r="D34" s="10" t="n"/>
      <c r="E34" s="11">
        <f>IF(AND(B34&lt;&gt;"",D34&lt;&gt;""),B34*D34,0)</f>
        <v/>
      </c>
    </row>
    <row r="36">
      <c r="D36" s="5" t="inlineStr">
        <is>
          <t>Subtotal</t>
        </is>
      </c>
      <c r="E36" s="11">
        <f>SUM(E27:E34)</f>
        <v/>
      </c>
    </row>
    <row r="37">
      <c r="D37" s="5" t="inlineStr">
        <is>
          <t>Discount</t>
        </is>
      </c>
      <c r="E37" s="10" t="n">
        <v>0</v>
      </c>
    </row>
    <row r="38">
      <c r="D38" s="5" t="inlineStr">
        <is>
          <t>Tax rate</t>
        </is>
      </c>
      <c r="E38" s="12" t="n">
        <v>0</v>
      </c>
    </row>
    <row r="39">
      <c r="D39" s="5" t="inlineStr">
        <is>
          <t>Tax</t>
        </is>
      </c>
      <c r="E39" s="11">
        <f>(E36-E37)*E38</f>
        <v/>
      </c>
    </row>
    <row r="40">
      <c r="D40" s="13" t="inlineStr">
        <is>
          <t>Total</t>
        </is>
      </c>
      <c r="E40" s="14">
        <f>E36-E37+E39</f>
        <v/>
      </c>
    </row>
    <row r="41">
      <c r="D41" s="5" t="inlineStr">
        <is>
          <t>Deposit received</t>
        </is>
      </c>
      <c r="E41" s="10" t="n">
        <v>0</v>
      </c>
    </row>
    <row r="42">
      <c r="D42" s="13" t="inlineStr">
        <is>
          <t>Amount due</t>
        </is>
      </c>
      <c r="E42" s="14">
        <f>E40-E41</f>
        <v/>
      </c>
    </row>
    <row r="44">
      <c r="A44" s="3" t="inlineStr">
        <is>
          <t>PAYMENT</t>
        </is>
      </c>
      <c r="B44" s="4" t="n"/>
      <c r="C44" s="4" t="n"/>
      <c r="D44" s="4" t="n"/>
      <c r="E44" s="4" t="n"/>
    </row>
    <row r="45">
      <c r="A45" s="5" t="inlineStr">
        <is>
          <t>Pay by</t>
        </is>
      </c>
      <c r="B45" s="6" t="inlineStr"/>
      <c r="C45" s="4" t="n"/>
      <c r="D45" s="4" t="n"/>
      <c r="E45" s="4" t="n"/>
    </row>
    <row r="46">
      <c r="A46" s="5" t="inlineStr">
        <is>
          <t>Check payable to</t>
        </is>
      </c>
      <c r="B46" s="6" t="inlineStr"/>
      <c r="C46" s="4" t="n"/>
      <c r="D46" s="4" t="n"/>
      <c r="E46" s="4" t="n"/>
    </row>
    <row r="47">
      <c r="A47" s="5" t="inlineStr">
        <is>
          <t>Bank, app or card details</t>
        </is>
      </c>
      <c r="B47" s="6" t="inlineStr"/>
      <c r="C47" s="4" t="n"/>
      <c r="D47" s="4" t="n"/>
      <c r="E47" s="4" t="n"/>
    </row>
    <row r="48">
      <c r="A48" s="5" t="inlineStr">
        <is>
          <t>Late fee</t>
        </is>
      </c>
      <c r="B48" s="6" t="inlineStr"/>
      <c r="C48" s="4" t="n"/>
      <c r="D48" s="4" t="n"/>
      <c r="E48" s="4" t="n"/>
    </row>
    <row r="49">
      <c r="A49" s="5" t="inlineStr">
        <is>
          <t>Notes</t>
        </is>
      </c>
      <c r="B49" s="6" t="inlineStr"/>
      <c r="C49" s="4" t="n"/>
      <c r="D49" s="4" t="n"/>
      <c r="E49" s="4" t="n"/>
    </row>
    <row r="51">
      <c r="A51" s="15" t="inlineStr">
        <is>
          <t>Thank you for your business.</t>
        </is>
      </c>
    </row>
    <row r="52">
      <c r="A52" s="2" t="inlineStr">
        <is>
          <t>Check your state rules on sales tax for tree work and on late fees.</t>
        </is>
      </c>
    </row>
  </sheetData>
  <mergeCells count="20">
    <mergeCell ref="B9:E9"/>
    <mergeCell ref="B49:E49"/>
    <mergeCell ref="B6:E6"/>
    <mergeCell ref="B15:E15"/>
    <mergeCell ref="B5:E5"/>
    <mergeCell ref="B20:E20"/>
    <mergeCell ref="B45:E45"/>
    <mergeCell ref="B7:E7"/>
    <mergeCell ref="B47:E47"/>
    <mergeCell ref="B46:E46"/>
    <mergeCell ref="B22:E22"/>
    <mergeCell ref="B18:E18"/>
    <mergeCell ref="B12:E12"/>
    <mergeCell ref="B21:E21"/>
    <mergeCell ref="B48:E48"/>
    <mergeCell ref="B14:E14"/>
    <mergeCell ref="B23:E23"/>
    <mergeCell ref="B8:E8"/>
    <mergeCell ref="B13:E13"/>
    <mergeCell ref="B19:E19"/>
  </mergeCells>
  <dataValidations count="2">
    <dataValidation sqref="B22" showDropDown="0" showInputMessage="0" showErrorMessage="0" allowBlank="1" type="list">
      <formula1>"Due on receipt,Net 7,Net 14,Net 30"</formula1>
    </dataValidation>
    <dataValidation sqref="C27 C28 C29 C30 C31 C32 C33 C34" showDropDown="0" showInputMessage="0" showErrorMessage="0" allowBlank="1" type="list">
      <formula1>"job,hour,tree,stump,load,ft"</formula1>
    </dataValidation>
  </dataValidations>
  <pageMargins left="0.5" right="0.5" top="0.5" bottom="0.5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Tree service invoice</t>
        </is>
      </c>
    </row>
    <row r="2">
      <c r="A2" s="16" t="inlineStr">
        <is>
          <t>Example. Names and prices are made up. Use your own.</t>
        </is>
      </c>
    </row>
    <row r="4">
      <c r="A4" s="3" t="inlineStr">
        <is>
          <t>FROM</t>
        </is>
      </c>
      <c r="B4" s="4" t="n"/>
      <c r="C4" s="4" t="n"/>
      <c r="D4" s="4" t="n"/>
      <c r="E4" s="4" t="n"/>
    </row>
    <row r="5">
      <c r="A5" s="5" t="inlineStr">
        <is>
          <t>Business</t>
        </is>
      </c>
      <c r="B5" s="6" t="inlineStr">
        <is>
          <t>Green Crown Tree Care</t>
        </is>
      </c>
      <c r="C5" s="4" t="n"/>
      <c r="D5" s="4" t="n"/>
      <c r="E5" s="4" t="n"/>
    </row>
    <row r="6">
      <c r="A6" s="5" t="inlineStr">
        <is>
          <t>Address</t>
        </is>
      </c>
      <c r="B6" s="6" t="inlineStr">
        <is>
          <t>12 Oak Lane, Springfield</t>
        </is>
      </c>
      <c r="C6" s="4" t="n"/>
      <c r="D6" s="4" t="n"/>
      <c r="E6" s="4" t="n"/>
    </row>
    <row r="7">
      <c r="A7" s="5" t="inlineStr">
        <is>
          <t>Phone, email</t>
        </is>
      </c>
      <c r="B7" s="6" t="inlineStr">
        <is>
          <t>555-0100 · hello@example.com</t>
        </is>
      </c>
      <c r="C7" s="4" t="n"/>
      <c r="D7" s="4" t="n"/>
      <c r="E7" s="4" t="n"/>
    </row>
    <row r="8">
      <c r="A8" s="5" t="inlineStr">
        <is>
          <t>License / ISA no.</t>
        </is>
      </c>
      <c r="B8" s="6" t="inlineStr">
        <is>
          <t>ISA-0000</t>
        </is>
      </c>
      <c r="C8" s="4" t="n"/>
      <c r="D8" s="4" t="n"/>
      <c r="E8" s="4" t="n"/>
    </row>
    <row r="9">
      <c r="A9" s="5" t="inlineStr">
        <is>
          <t>Tax ID (if you charge sales tax)</t>
        </is>
      </c>
      <c r="B9" s="6" t="inlineStr"/>
      <c r="C9" s="4" t="n"/>
      <c r="D9" s="4" t="n"/>
      <c r="E9" s="4" t="n"/>
    </row>
    <row r="11">
      <c r="A11" s="3" t="inlineStr">
        <is>
          <t>BILL TO</t>
        </is>
      </c>
      <c r="B11" s="4" t="n"/>
      <c r="C11" s="4" t="n"/>
      <c r="D11" s="4" t="n"/>
      <c r="E11" s="4" t="n"/>
    </row>
    <row r="12">
      <c r="A12" s="5" t="inlineStr">
        <is>
          <t>Customer</t>
        </is>
      </c>
      <c r="B12" s="6" t="inlineStr">
        <is>
          <t>J. Miller</t>
        </is>
      </c>
      <c r="C12" s="4" t="n"/>
      <c r="D12" s="4" t="n"/>
      <c r="E12" s="4" t="n"/>
    </row>
    <row r="13">
      <c r="A13" s="5" t="inlineStr">
        <is>
          <t>Billing address</t>
        </is>
      </c>
      <c r="B13" s="6" t="inlineStr">
        <is>
          <t>12 Elm Street, Springfield</t>
        </is>
      </c>
      <c r="C13" s="4" t="n"/>
      <c r="D13" s="4" t="n"/>
      <c r="E13" s="4" t="n"/>
    </row>
    <row r="14">
      <c r="A14" s="5" t="inlineStr">
        <is>
          <t>Job address (if different)</t>
        </is>
      </c>
      <c r="B14" s="6" t="inlineStr">
        <is>
          <t>12 Elm Street, Springfield</t>
        </is>
      </c>
      <c r="C14" s="4" t="n"/>
      <c r="D14" s="4" t="n"/>
      <c r="E14" s="4" t="n"/>
    </row>
    <row r="15">
      <c r="A15" s="5" t="inlineStr">
        <is>
          <t>Customer phone, email</t>
        </is>
      </c>
      <c r="B15" s="6" t="inlineStr">
        <is>
          <t>555-0123</t>
        </is>
      </c>
      <c r="C15" s="4" t="n"/>
      <c r="D15" s="4" t="n"/>
      <c r="E15" s="4" t="n"/>
    </row>
    <row r="17">
      <c r="A17" s="3" t="inlineStr">
        <is>
          <t>INVOICE</t>
        </is>
      </c>
      <c r="B17" s="4" t="n"/>
      <c r="C17" s="4" t="n"/>
      <c r="D17" s="4" t="n"/>
      <c r="E17" s="4" t="n"/>
    </row>
    <row r="18">
      <c r="A18" s="5" t="inlineStr">
        <is>
          <t>Invoice no.</t>
        </is>
      </c>
      <c r="B18" s="6" t="inlineStr">
        <is>
          <t>2026-031</t>
        </is>
      </c>
      <c r="C18" s="4" t="n"/>
      <c r="D18" s="4" t="n"/>
      <c r="E18" s="4" t="n"/>
    </row>
    <row r="19">
      <c r="A19" s="5" t="inlineStr">
        <is>
          <t>Invoice date</t>
        </is>
      </c>
      <c r="B19" s="6" t="inlineStr">
        <is>
          <t>2026-10-28</t>
        </is>
      </c>
      <c r="C19" s="4" t="n"/>
      <c r="D19" s="4" t="n"/>
      <c r="E19" s="4" t="n"/>
    </row>
    <row r="20">
      <c r="A20" s="5" t="inlineStr">
        <is>
          <t>Job completed on</t>
        </is>
      </c>
      <c r="B20" s="6" t="inlineStr">
        <is>
          <t>2026-10-27</t>
        </is>
      </c>
      <c r="C20" s="4" t="n"/>
      <c r="D20" s="4" t="n"/>
      <c r="E20" s="4" t="n"/>
    </row>
    <row r="21">
      <c r="A21" s="5" t="inlineStr">
        <is>
          <t>Estimate no. this invoice refers to</t>
        </is>
      </c>
      <c r="B21" s="6" t="inlineStr">
        <is>
          <t>1042</t>
        </is>
      </c>
      <c r="C21" s="4" t="n"/>
      <c r="D21" s="4" t="n"/>
      <c r="E21" s="4" t="n"/>
    </row>
    <row r="22">
      <c r="A22" s="5" t="inlineStr">
        <is>
          <t>Payment terms</t>
        </is>
      </c>
      <c r="B22" s="6" t="inlineStr">
        <is>
          <t>Net 14</t>
        </is>
      </c>
      <c r="C22" s="4" t="n"/>
      <c r="D22" s="4" t="n"/>
      <c r="E22" s="4" t="n"/>
    </row>
    <row r="23">
      <c r="A23" s="5" t="inlineStr">
        <is>
          <t>Due date</t>
        </is>
      </c>
      <c r="B23" s="6" t="inlineStr">
        <is>
          <t>2026-11-11</t>
        </is>
      </c>
      <c r="C23" s="4" t="n"/>
      <c r="D23" s="4" t="n"/>
      <c r="E23" s="4" t="n"/>
    </row>
    <row r="25">
      <c r="A25" s="3" t="inlineStr">
        <is>
          <t>WORK DONE</t>
        </is>
      </c>
      <c r="B25" s="4" t="n"/>
      <c r="C25" s="4" t="n"/>
      <c r="D25" s="4" t="n"/>
      <c r="E25" s="4" t="n"/>
    </row>
    <row r="26">
      <c r="A26" s="7" t="inlineStr">
        <is>
          <t>Work</t>
        </is>
      </c>
      <c r="B26" s="8" t="inlineStr">
        <is>
          <t>Qty</t>
        </is>
      </c>
      <c r="C26" s="8" t="inlineStr">
        <is>
          <t>Unit</t>
        </is>
      </c>
      <c r="D26" s="8" t="inlineStr">
        <is>
          <t>Unit price</t>
        </is>
      </c>
      <c r="E26" s="8" t="inlineStr">
        <is>
          <t>Line total</t>
        </is>
      </c>
    </row>
    <row r="27">
      <c r="A27" s="6" t="inlineStr">
        <is>
          <t>Remove oak: climb and rig</t>
        </is>
      </c>
      <c r="B27" s="9" t="n">
        <v>1</v>
      </c>
      <c r="C27" s="9" t="inlineStr">
        <is>
          <t>job</t>
        </is>
      </c>
      <c r="D27" s="10" t="n">
        <v>1200</v>
      </c>
      <c r="E27" s="11">
        <f>IF(AND(B27&lt;&gt;"",D27&lt;&gt;""),B27*D27,0)</f>
        <v/>
      </c>
    </row>
    <row r="28">
      <c r="A28" s="6" t="inlineStr">
        <is>
          <t>Chip brush and haul away</t>
        </is>
      </c>
      <c r="B28" s="9" t="n">
        <v>1</v>
      </c>
      <c r="C28" s="9" t="inlineStr">
        <is>
          <t>job</t>
        </is>
      </c>
      <c r="D28" s="10" t="n">
        <v>250</v>
      </c>
      <c r="E28" s="11">
        <f>IF(AND(B28&lt;&gt;"",D28&lt;&gt;""),B28*D28,0)</f>
        <v/>
      </c>
    </row>
    <row r="29">
      <c r="A29" s="6" t="inlineStr">
        <is>
          <t>Haul away logs</t>
        </is>
      </c>
      <c r="B29" s="9" t="n">
        <v>1</v>
      </c>
      <c r="C29" s="9" t="inlineStr">
        <is>
          <t>job</t>
        </is>
      </c>
      <c r="D29" s="10" t="n">
        <v>150</v>
      </c>
      <c r="E29" s="11">
        <f>IF(AND(B29&lt;&gt;"",D29&lt;&gt;""),B29*D29,0)</f>
        <v/>
      </c>
    </row>
    <row r="30">
      <c r="A30" s="6" t="inlineStr">
        <is>
          <t>Grind stump, 24 in. wide, 8 in. below grade</t>
        </is>
      </c>
      <c r="B30" s="9" t="n">
        <v>1</v>
      </c>
      <c r="C30" s="9" t="inlineStr">
        <is>
          <t>job</t>
        </is>
      </c>
      <c r="D30" s="10" t="n">
        <v>180</v>
      </c>
      <c r="E30" s="11">
        <f>IF(AND(B30&lt;&gt;"",D30&lt;&gt;""),B30*D30,0)</f>
        <v/>
      </c>
    </row>
    <row r="31">
      <c r="A31" s="6" t="inlineStr">
        <is>
          <t>Cleanup, rake and blow</t>
        </is>
      </c>
      <c r="B31" s="9" t="n">
        <v>1</v>
      </c>
      <c r="C31" s="9" t="inlineStr">
        <is>
          <t>job</t>
        </is>
      </c>
      <c r="D31" s="10" t="n">
        <v>0</v>
      </c>
      <c r="E31" s="11">
        <f>IF(AND(B31&lt;&gt;"",D31&lt;&gt;""),B31*D31,0)</f>
        <v/>
      </c>
    </row>
    <row r="32">
      <c r="A32" s="6" t="inlineStr"/>
      <c r="B32" s="9" t="n"/>
      <c r="C32" s="9" t="n"/>
      <c r="D32" s="10" t="n"/>
      <c r="E32" s="11">
        <f>IF(AND(B32&lt;&gt;"",D32&lt;&gt;""),B32*D32,0)</f>
        <v/>
      </c>
    </row>
    <row r="33">
      <c r="A33" s="6" t="inlineStr"/>
      <c r="B33" s="9" t="n"/>
      <c r="C33" s="9" t="n"/>
      <c r="D33" s="10" t="n"/>
      <c r="E33" s="11">
        <f>IF(AND(B33&lt;&gt;"",D33&lt;&gt;""),B33*D33,0)</f>
        <v/>
      </c>
    </row>
    <row r="34">
      <c r="A34" s="6" t="inlineStr"/>
      <c r="B34" s="9" t="n"/>
      <c r="C34" s="9" t="n"/>
      <c r="D34" s="10" t="n"/>
      <c r="E34" s="11">
        <f>IF(AND(B34&lt;&gt;"",D34&lt;&gt;""),B34*D34,0)</f>
        <v/>
      </c>
    </row>
    <row r="36">
      <c r="D36" s="5" t="inlineStr">
        <is>
          <t>Subtotal</t>
        </is>
      </c>
      <c r="E36" s="11">
        <f>SUM(E27:E34)</f>
        <v/>
      </c>
    </row>
    <row r="37">
      <c r="D37" s="5" t="inlineStr">
        <is>
          <t>Discount</t>
        </is>
      </c>
      <c r="E37" s="10" t="n">
        <v>0</v>
      </c>
    </row>
    <row r="38">
      <c r="D38" s="5" t="inlineStr">
        <is>
          <t>Tax rate</t>
        </is>
      </c>
      <c r="E38" s="12" t="n">
        <v>0</v>
      </c>
    </row>
    <row r="39">
      <c r="D39" s="5" t="inlineStr">
        <is>
          <t>Tax</t>
        </is>
      </c>
      <c r="E39" s="11">
        <f>(E36-E37)*E38</f>
        <v/>
      </c>
    </row>
    <row r="40">
      <c r="D40" s="13" t="inlineStr">
        <is>
          <t>Total</t>
        </is>
      </c>
      <c r="E40" s="14">
        <f>E36-E37+E39</f>
        <v/>
      </c>
    </row>
    <row r="41">
      <c r="D41" s="5" t="inlineStr">
        <is>
          <t>Deposit received</t>
        </is>
      </c>
      <c r="E41" s="10" t="n">
        <v>200</v>
      </c>
    </row>
    <row r="42">
      <c r="D42" s="13" t="inlineStr">
        <is>
          <t>Amount due</t>
        </is>
      </c>
      <c r="E42" s="14">
        <f>E40-E41</f>
        <v/>
      </c>
    </row>
    <row r="44">
      <c r="A44" s="3" t="inlineStr">
        <is>
          <t>PAYMENT</t>
        </is>
      </c>
      <c r="B44" s="4" t="n"/>
      <c r="C44" s="4" t="n"/>
      <c r="D44" s="4" t="n"/>
      <c r="E44" s="4" t="n"/>
    </row>
    <row r="45">
      <c r="A45" s="5" t="inlineStr">
        <is>
          <t>Pay by</t>
        </is>
      </c>
      <c r="B45" s="6" t="inlineStr">
        <is>
          <t>Check, bank transfer, Zelle or card</t>
        </is>
      </c>
      <c r="C45" s="4" t="n"/>
      <c r="D45" s="4" t="n"/>
      <c r="E45" s="4" t="n"/>
    </row>
    <row r="46">
      <c r="A46" s="5" t="inlineStr">
        <is>
          <t>Check payable to</t>
        </is>
      </c>
      <c r="B46" s="6" t="inlineStr">
        <is>
          <t>Green Crown Tree Care</t>
        </is>
      </c>
      <c r="C46" s="4" t="n"/>
      <c r="D46" s="4" t="n"/>
      <c r="E46" s="4" t="n"/>
    </row>
    <row r="47">
      <c r="A47" s="5" t="inlineStr">
        <is>
          <t>Bank, app or card details</t>
        </is>
      </c>
      <c r="B47" s="6" t="inlineStr">
        <is>
          <t>Zelle 555-0100 · bank details on request · card link in the email</t>
        </is>
      </c>
      <c r="C47" s="4" t="n"/>
      <c r="D47" s="4" t="n"/>
      <c r="E47" s="4" t="n"/>
    </row>
    <row r="48">
      <c r="A48" s="5" t="inlineStr">
        <is>
          <t>Late fee</t>
        </is>
      </c>
      <c r="B48" s="6" t="inlineStr">
        <is>
          <t>1.5% per month on amounts unpaid after the due date</t>
        </is>
      </c>
      <c r="C48" s="4" t="n"/>
      <c r="D48" s="4" t="n"/>
      <c r="E48" s="4" t="n"/>
    </row>
    <row r="49">
      <c r="A49" s="5" t="inlineStr">
        <is>
          <t>Notes</t>
        </is>
      </c>
      <c r="B49" s="6" t="inlineStr">
        <is>
          <t>Work done as written in estimate 1042. Photos of the finished site are attached.</t>
        </is>
      </c>
      <c r="C49" s="4" t="n"/>
      <c r="D49" s="4" t="n"/>
      <c r="E49" s="4" t="n"/>
    </row>
    <row r="51">
      <c r="A51" s="15" t="inlineStr">
        <is>
          <t>Thank you for your business.</t>
        </is>
      </c>
    </row>
    <row r="52">
      <c r="A52" s="2" t="inlineStr">
        <is>
          <t>Check your state rules on sales tax for tree work and on late fees.</t>
        </is>
      </c>
    </row>
  </sheetData>
  <mergeCells count="20">
    <mergeCell ref="B9:E9"/>
    <mergeCell ref="B49:E49"/>
    <mergeCell ref="B6:E6"/>
    <mergeCell ref="B15:E15"/>
    <mergeCell ref="B5:E5"/>
    <mergeCell ref="B20:E20"/>
    <mergeCell ref="B45:E45"/>
    <mergeCell ref="B7:E7"/>
    <mergeCell ref="B47:E47"/>
    <mergeCell ref="B46:E46"/>
    <mergeCell ref="B22:E22"/>
    <mergeCell ref="B18:E18"/>
    <mergeCell ref="B12:E12"/>
    <mergeCell ref="B21:E21"/>
    <mergeCell ref="B48:E48"/>
    <mergeCell ref="B14:E14"/>
    <mergeCell ref="B23:E23"/>
    <mergeCell ref="B8:E8"/>
    <mergeCell ref="B13:E13"/>
    <mergeCell ref="B19:E19"/>
  </mergeCells>
  <dataValidations count="2">
    <dataValidation sqref="B22" showDropDown="0" showInputMessage="0" showErrorMessage="0" allowBlank="1" type="list">
      <formula1>"Due on receipt,Net 7,Net 14,Net 30"</formula1>
    </dataValidation>
    <dataValidation sqref="C27 C28 C29 C30 C31 C32 C33 C34" showDropDown="0" showInputMessage="0" showErrorMessage="0" allowBlank="1" type="list">
      <formula1>"job,hour,tree,stump,load,ft"</formula1>
    </dataValidation>
  </dataValidations>
  <pageMargins left="0.5" right="0.5" top="0.5" bottom="0.5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34" customWidth="1" min="4" max="4"/>
    <col width="14" customWidth="1" min="5" max="5"/>
    <col width="12" customWidth="1" min="6" max="6"/>
    <col width="14" customWidth="1" min="7" max="7"/>
    <col width="14" customWidth="1" min="8" max="8"/>
  </cols>
  <sheetData>
    <row r="1">
      <c r="A1" s="1" t="inlineStr">
        <is>
          <t>Invoice log: which invoices are out and which are paid</t>
        </is>
      </c>
    </row>
    <row r="2">
      <c r="A2" s="2" t="inlineStr">
        <is>
          <t>One row per invoice. Amount due and status work out on their own. Fill in the orange cells.</t>
        </is>
      </c>
    </row>
    <row r="4">
      <c r="A4" s="7" t="inlineStr">
        <is>
          <t>Invoice no.</t>
        </is>
      </c>
      <c r="B4" s="7" t="inlineStr">
        <is>
          <t>Date</t>
        </is>
      </c>
      <c r="C4" s="7" t="inlineStr">
        <is>
          <t>Customer</t>
        </is>
      </c>
      <c r="D4" s="7" t="inlineStr">
        <is>
          <t>Job</t>
        </is>
      </c>
      <c r="E4" s="7" t="inlineStr">
        <is>
          <t>Total</t>
        </is>
      </c>
      <c r="F4" s="7" t="inlineStr">
        <is>
          <t>Due date</t>
        </is>
      </c>
      <c r="G4" s="7" t="inlineStr">
        <is>
          <t>Paid</t>
        </is>
      </c>
      <c r="H4" s="7" t="inlineStr">
        <is>
          <t>Status</t>
        </is>
      </c>
    </row>
    <row r="5">
      <c r="A5" s="17" t="inlineStr">
        <is>
          <t>2026-031</t>
        </is>
      </c>
      <c r="B5" s="17" t="inlineStr">
        <is>
          <t>2026-10-28</t>
        </is>
      </c>
      <c r="C5" s="17" t="inlineStr">
        <is>
          <t>J. Miller</t>
        </is>
      </c>
      <c r="D5" s="17" t="inlineStr">
        <is>
          <t>Remove oak, grind stump</t>
        </is>
      </c>
      <c r="E5" s="18" t="n">
        <v>1780</v>
      </c>
      <c r="F5" s="17" t="inlineStr">
        <is>
          <t>2026-11-11</t>
        </is>
      </c>
      <c r="G5" s="18" t="n">
        <v>200</v>
      </c>
      <c r="H5" s="19">
        <f>IF(E5="","",IF(G5&gt;=E5,"Paid",IF(AND(F5&lt;&gt;"",TODAY()&gt;F5),"Overdue","Open")))</f>
        <v/>
      </c>
    </row>
    <row r="6">
      <c r="A6" s="17" t="n"/>
      <c r="B6" s="17" t="n"/>
      <c r="C6" s="17" t="n"/>
      <c r="D6" s="17" t="n"/>
      <c r="E6" s="18" t="n"/>
      <c r="F6" s="17" t="n"/>
      <c r="G6" s="18" t="n"/>
      <c r="H6" s="19">
        <f>IF(E6="","",IF(G6&gt;=E6,"Paid",IF(AND(F6&lt;&gt;"",TODAY()&gt;F6),"Overdue","Open")))</f>
        <v/>
      </c>
    </row>
    <row r="7">
      <c r="A7" s="17" t="n"/>
      <c r="B7" s="17" t="n"/>
      <c r="C7" s="17" t="n"/>
      <c r="D7" s="17" t="n"/>
      <c r="E7" s="18" t="n"/>
      <c r="F7" s="17" t="n"/>
      <c r="G7" s="18" t="n"/>
      <c r="H7" s="19">
        <f>IF(E7="","",IF(G7&gt;=E7,"Paid",IF(AND(F7&lt;&gt;"",TODAY()&gt;F7),"Overdue","Open")))</f>
        <v/>
      </c>
    </row>
    <row r="8">
      <c r="A8" s="17" t="n"/>
      <c r="B8" s="17" t="n"/>
      <c r="C8" s="17" t="n"/>
      <c r="D8" s="17" t="n"/>
      <c r="E8" s="18" t="n"/>
      <c r="F8" s="17" t="n"/>
      <c r="G8" s="18" t="n"/>
      <c r="H8" s="19">
        <f>IF(E8="","",IF(G8&gt;=E8,"Paid",IF(AND(F8&lt;&gt;"",TODAY()&gt;F8),"Overdue","Open")))</f>
        <v/>
      </c>
    </row>
    <row r="9">
      <c r="A9" s="17" t="n"/>
      <c r="B9" s="17" t="n"/>
      <c r="C9" s="17" t="n"/>
      <c r="D9" s="17" t="n"/>
      <c r="E9" s="18" t="n"/>
      <c r="F9" s="17" t="n"/>
      <c r="G9" s="18" t="n"/>
      <c r="H9" s="19">
        <f>IF(E9="","",IF(G9&gt;=E9,"Paid",IF(AND(F9&lt;&gt;"",TODAY()&gt;F9),"Overdue","Open")))</f>
        <v/>
      </c>
    </row>
    <row r="10">
      <c r="A10" s="17" t="n"/>
      <c r="B10" s="17" t="n"/>
      <c r="C10" s="17" t="n"/>
      <c r="D10" s="17" t="n"/>
      <c r="E10" s="18" t="n"/>
      <c r="F10" s="17" t="n"/>
      <c r="G10" s="18" t="n"/>
      <c r="H10" s="19">
        <f>IF(E10="","",IF(G10&gt;=E10,"Paid",IF(AND(F10&lt;&gt;"",TODAY()&gt;F10),"Overdue","Open")))</f>
        <v/>
      </c>
    </row>
    <row r="11">
      <c r="A11" s="17" t="n"/>
      <c r="B11" s="17" t="n"/>
      <c r="C11" s="17" t="n"/>
      <c r="D11" s="17" t="n"/>
      <c r="E11" s="18" t="n"/>
      <c r="F11" s="17" t="n"/>
      <c r="G11" s="18" t="n"/>
      <c r="H11" s="19">
        <f>IF(E11="","",IF(G11&gt;=E11,"Paid",IF(AND(F11&lt;&gt;"",TODAY()&gt;F11),"Overdue","Open")))</f>
        <v/>
      </c>
    </row>
    <row r="12">
      <c r="A12" s="17" t="n"/>
      <c r="B12" s="17" t="n"/>
      <c r="C12" s="17" t="n"/>
      <c r="D12" s="17" t="n"/>
      <c r="E12" s="18" t="n"/>
      <c r="F12" s="17" t="n"/>
      <c r="G12" s="18" t="n"/>
      <c r="H12" s="19">
        <f>IF(E12="","",IF(G12&gt;=E12,"Paid",IF(AND(F12&lt;&gt;"",TODAY()&gt;F12),"Overdue","Open")))</f>
        <v/>
      </c>
    </row>
    <row r="13">
      <c r="A13" s="17" t="n"/>
      <c r="B13" s="17" t="n"/>
      <c r="C13" s="17" t="n"/>
      <c r="D13" s="17" t="n"/>
      <c r="E13" s="18" t="n"/>
      <c r="F13" s="17" t="n"/>
      <c r="G13" s="18" t="n"/>
      <c r="H13" s="19">
        <f>IF(E13="","",IF(G13&gt;=E13,"Paid",IF(AND(F13&lt;&gt;"",TODAY()&gt;F13),"Overdue","Open")))</f>
        <v/>
      </c>
    </row>
    <row r="14">
      <c r="A14" s="17" t="n"/>
      <c r="B14" s="17" t="n"/>
      <c r="C14" s="17" t="n"/>
      <c r="D14" s="17" t="n"/>
      <c r="E14" s="18" t="n"/>
      <c r="F14" s="17" t="n"/>
      <c r="G14" s="18" t="n"/>
      <c r="H14" s="19">
        <f>IF(E14="","",IF(G14&gt;=E14,"Paid",IF(AND(F14&lt;&gt;"",TODAY()&gt;F14),"Overdue","Open")))</f>
        <v/>
      </c>
    </row>
    <row r="15">
      <c r="A15" s="17" t="n"/>
      <c r="B15" s="17" t="n"/>
      <c r="C15" s="17" t="n"/>
      <c r="D15" s="17" t="n"/>
      <c r="E15" s="18" t="n"/>
      <c r="F15" s="17" t="n"/>
      <c r="G15" s="18" t="n"/>
      <c r="H15" s="19">
        <f>IF(E15="","",IF(G15&gt;=E15,"Paid",IF(AND(F15&lt;&gt;"",TODAY()&gt;F15),"Overdue","Open")))</f>
        <v/>
      </c>
    </row>
    <row r="16">
      <c r="A16" s="17" t="n"/>
      <c r="B16" s="17" t="n"/>
      <c r="C16" s="17" t="n"/>
      <c r="D16" s="17" t="n"/>
      <c r="E16" s="18" t="n"/>
      <c r="F16" s="17" t="n"/>
      <c r="G16" s="18" t="n"/>
      <c r="H16" s="19">
        <f>IF(E16="","",IF(G16&gt;=E16,"Paid",IF(AND(F16&lt;&gt;"",TODAY()&gt;F16),"Overdue","Open")))</f>
        <v/>
      </c>
    </row>
    <row r="17">
      <c r="A17" s="17" t="n"/>
      <c r="B17" s="17" t="n"/>
      <c r="C17" s="17" t="n"/>
      <c r="D17" s="17" t="n"/>
      <c r="E17" s="18" t="n"/>
      <c r="F17" s="17" t="n"/>
      <c r="G17" s="18" t="n"/>
      <c r="H17" s="19">
        <f>IF(E17="","",IF(G17&gt;=E17,"Paid",IF(AND(F17&lt;&gt;"",TODAY()&gt;F17),"Overdue","Open")))</f>
        <v/>
      </c>
    </row>
    <row r="18">
      <c r="A18" s="17" t="n"/>
      <c r="B18" s="17" t="n"/>
      <c r="C18" s="17" t="n"/>
      <c r="D18" s="17" t="n"/>
      <c r="E18" s="18" t="n"/>
      <c r="F18" s="17" t="n"/>
      <c r="G18" s="18" t="n"/>
      <c r="H18" s="19">
        <f>IF(E18="","",IF(G18&gt;=E18,"Paid",IF(AND(F18&lt;&gt;"",TODAY()&gt;F18),"Overdue","Open")))</f>
        <v/>
      </c>
    </row>
    <row r="19">
      <c r="A19" s="17" t="n"/>
      <c r="B19" s="17" t="n"/>
      <c r="C19" s="17" t="n"/>
      <c r="D19" s="17" t="n"/>
      <c r="E19" s="18" t="n"/>
      <c r="F19" s="17" t="n"/>
      <c r="G19" s="18" t="n"/>
      <c r="H19" s="19">
        <f>IF(E19="","",IF(G19&gt;=E19,"Paid",IF(AND(F19&lt;&gt;"",TODAY()&gt;F19),"Overdue","Open")))</f>
        <v/>
      </c>
    </row>
    <row r="20">
      <c r="A20" s="17" t="n"/>
      <c r="B20" s="17" t="n"/>
      <c r="C20" s="17" t="n"/>
      <c r="D20" s="17" t="n"/>
      <c r="E20" s="18" t="n"/>
      <c r="F20" s="17" t="n"/>
      <c r="G20" s="18" t="n"/>
      <c r="H20" s="19">
        <f>IF(E20="","",IF(G20&gt;=E20,"Paid",IF(AND(F20&lt;&gt;"",TODAY()&gt;F20),"Overdue","Open")))</f>
        <v/>
      </c>
    </row>
    <row r="21">
      <c r="A21" s="17" t="n"/>
      <c r="B21" s="17" t="n"/>
      <c r="C21" s="17" t="n"/>
      <c r="D21" s="17" t="n"/>
      <c r="E21" s="18" t="n"/>
      <c r="F21" s="17" t="n"/>
      <c r="G21" s="18" t="n"/>
      <c r="H21" s="19">
        <f>IF(E21="","",IF(G21&gt;=E21,"Paid",IF(AND(F21&lt;&gt;"",TODAY()&gt;F21),"Overdue","Open")))</f>
        <v/>
      </c>
    </row>
    <row r="22">
      <c r="A22" s="17" t="n"/>
      <c r="B22" s="17" t="n"/>
      <c r="C22" s="17" t="n"/>
      <c r="D22" s="17" t="n"/>
      <c r="E22" s="18" t="n"/>
      <c r="F22" s="17" t="n"/>
      <c r="G22" s="18" t="n"/>
      <c r="H22" s="19">
        <f>IF(E22="","",IF(G22&gt;=E22,"Paid",IF(AND(F22&lt;&gt;"",TODAY()&gt;F22),"Overdue","Open")))</f>
        <v/>
      </c>
    </row>
    <row r="23">
      <c r="A23" s="17" t="n"/>
      <c r="B23" s="17" t="n"/>
      <c r="C23" s="17" t="n"/>
      <c r="D23" s="17" t="n"/>
      <c r="E23" s="18" t="n"/>
      <c r="F23" s="17" t="n"/>
      <c r="G23" s="18" t="n"/>
      <c r="H23" s="19">
        <f>IF(E23="","",IF(G23&gt;=E23,"Paid",IF(AND(F23&lt;&gt;"",TODAY()&gt;F23),"Overdue","Open")))</f>
        <v/>
      </c>
    </row>
    <row r="24">
      <c r="A24" s="17" t="n"/>
      <c r="B24" s="17" t="n"/>
      <c r="C24" s="17" t="n"/>
      <c r="D24" s="17" t="n"/>
      <c r="E24" s="18" t="n"/>
      <c r="F24" s="17" t="n"/>
      <c r="G24" s="18" t="n"/>
      <c r="H24" s="19">
        <f>IF(E24="","",IF(G24&gt;=E24,"Paid",IF(AND(F24&lt;&gt;"",TODAY()&gt;F24),"Overdue","Open")))</f>
        <v/>
      </c>
    </row>
    <row r="26">
      <c r="A26" s="15" t="inlineStr">
        <is>
          <t>Open total</t>
        </is>
      </c>
      <c r="E26" s="20">
        <f>SUMPRODUCT((H5:H24="Open")*(E5:E24-G5:G24))</f>
        <v/>
      </c>
    </row>
    <row r="27">
      <c r="A27" s="15" t="inlineStr">
        <is>
          <t>Overdue total</t>
        </is>
      </c>
      <c r="E27" s="20">
        <f>SUMPRODUCT((H5:H24="Overdue")*(E5:E24-G5:G24))</f>
        <v/>
      </c>
    </row>
    <row r="29">
      <c r="A29" s="2" t="inlineStr">
        <is>
          <t>Template by ArbTask. Track every tree job from quote to invoiced, with your prices and crew hours in one place. Free under 5 active jobs → arbtask.com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2026-11-01T14:04:44Z</dcterms:created>
  <dcterms:modified xmlns:dcterms="http://purl.org/dc/terms/" xmlns:xsi="http://www.w3.org/2001/XMLSchema-instance" xsi:type="dcterms:W3CDTF">2026-11-01T14:04:44Z</dcterms:modified>
</cp:coreProperties>
</file>